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/>
  <mc:AlternateContent xmlns:mc="http://schemas.openxmlformats.org/markup-compatibility/2006">
    <mc:Choice Requires="x15">
      <x15ac:absPath xmlns:x15ac="http://schemas.microsoft.com/office/spreadsheetml/2010/11/ac" url="C:\Users\salva\Dropbox\GeA\Libri\Excel 2022\Esercizi\27_analisiSimulazione\"/>
    </mc:Choice>
  </mc:AlternateContent>
  <xr:revisionPtr revIDLastSave="0" documentId="13_ncr:1_{24B3A065-1FDA-4FFE-9F96-13CE25E5E995}" xr6:coauthVersionLast="47" xr6:coauthVersionMax="47" xr10:uidLastSave="{00000000-0000-0000-0000-000000000000}"/>
  <bookViews>
    <workbookView xWindow="-28920" yWindow="-60" windowWidth="29040" windowHeight="15840" activeTab="1" xr2:uid="{00000000-000D-0000-FFFF-FFFF00000000}"/>
  </bookViews>
  <sheets>
    <sheet name="Foglio1" sheetId="5" r:id="rId1"/>
    <sheet name="dati origine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9" i="5" l="1"/>
  <c r="C33" i="5"/>
  <c r="C30" i="5"/>
  <c r="C34" i="5"/>
  <c r="C31" i="5"/>
  <c r="C32" i="5"/>
  <c r="D32" i="5" l="1"/>
  <c r="E34" i="5"/>
  <c r="E33" i="5"/>
  <c r="D33" i="5"/>
  <c r="E30" i="5"/>
  <c r="E29" i="5"/>
  <c r="D30" i="5"/>
  <c r="E32" i="5"/>
  <c r="D34" i="5"/>
  <c r="D31" i="5"/>
  <c r="E31" i="5"/>
  <c r="D29" i="5"/>
</calcChain>
</file>

<file path=xl/sharedStrings.xml><?xml version="1.0" encoding="utf-8"?>
<sst xmlns="http://schemas.openxmlformats.org/spreadsheetml/2006/main" count="7" uniqueCount="5">
  <si>
    <t>Alla data</t>
  </si>
  <si>
    <t>Venduto</t>
  </si>
  <si>
    <t>Previsione(Venduto)</t>
  </si>
  <si>
    <t>Limite di confidenza inferiore(Venduto)</t>
  </si>
  <si>
    <t>Limite di confidenza superiore(Venduto)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</si>
</sst>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€-410]\ * #,##0.00_-;\-[$€-410]\ * #,##0.00_-;_-[$€-410]\ * &quot;-&quot;??_-;_-@_-"/>
  </numFmts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</fills>
  <borders count="5">
    <border>
      <left/>
      <right/>
      <top/>
      <bottom/>
      <diagonal/>
    </border>
    <border>
      <left/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/>
    <xf numFmtId="14" fontId="0" fillId="4" borderId="3" xfId="0" applyNumberFormat="1" applyFill="1" applyBorder="1"/>
    <xf numFmtId="164" fontId="0" fillId="4" borderId="4" xfId="0" applyNumberFormat="1" applyFill="1" applyBorder="1"/>
    <xf numFmtId="164" fontId="0" fillId="3" borderId="4" xfId="0" applyNumberFormat="1" applyFill="1" applyBorder="1"/>
    <xf numFmtId="14" fontId="0" fillId="0" borderId="0" xfId="0" applyNumberFormat="1"/>
    <xf numFmtId="164" fontId="0" fillId="0" borderId="0" xfId="0" applyNumberFormat="1"/>
  </cellXfs>
  <cellStyles count="1">
    <cellStyle name="Normale" xfId="0" builtinId="0"/>
  </cellStyles>
  <dxfs count="4">
    <dxf>
      <numFmt numFmtId="164" formatCode="_-[$€-410]\ * #,##0.00_-;\-[$€-410]\ * #,##0.00_-;_-[$€-410]\ * &quot;-&quot;??_-;_-@_-"/>
    </dxf>
    <dxf>
      <numFmt numFmtId="164" formatCode="_-[$€-410]\ * #,##0.00_-;\-[$€-410]\ * #,##0.00_-;_-[$€-410]\ * &quot;-&quot;??_-;_-@_-"/>
    </dxf>
    <dxf>
      <numFmt numFmtId="164" formatCode="_-[$€-410]\ * #,##0.00_-;\-[$€-410]\ * #,##0.00_-;_-[$€-410]\ * &quot;-&quot;??_-;_-@_-"/>
    </dxf>
    <dxf>
      <numFmt numFmtId="19" formatCode="dd/m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Foglio1!$B$1</c:f>
              <c:strCache>
                <c:ptCount val="1"/>
                <c:pt idx="0">
                  <c:v>Venduto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Foglio1!$B$2:$B$34</c:f>
              <c:numCache>
                <c:formatCode>_-[$€-410]\ * #,##0.00_-;\-[$€-410]\ * #,##0.00_-;_-[$€-410]\ * "-"??_-;_-@_-</c:formatCode>
                <c:ptCount val="33"/>
                <c:pt idx="0">
                  <c:v>37643.137799999997</c:v>
                </c:pt>
                <c:pt idx="1">
                  <c:v>34722.990599999997</c:v>
                </c:pt>
                <c:pt idx="2">
                  <c:v>34603.739300000001</c:v>
                </c:pt>
                <c:pt idx="3">
                  <c:v>26128.867399999999</c:v>
                </c:pt>
                <c:pt idx="4">
                  <c:v>35793.358399999997</c:v>
                </c:pt>
                <c:pt idx="5">
                  <c:v>32843.836499999998</c:v>
                </c:pt>
                <c:pt idx="6">
                  <c:v>14089.3321</c:v>
                </c:pt>
                <c:pt idx="7">
                  <c:v>10007.442499999999</c:v>
                </c:pt>
                <c:pt idx="8">
                  <c:v>68086.912899999996</c:v>
                </c:pt>
                <c:pt idx="9">
                  <c:v>39995.798000000003</c:v>
                </c:pt>
                <c:pt idx="10">
                  <c:v>31280.054700000001</c:v>
                </c:pt>
                <c:pt idx="11">
                  <c:v>60143.56</c:v>
                </c:pt>
                <c:pt idx="12">
                  <c:v>38643.137799999997</c:v>
                </c:pt>
                <c:pt idx="13">
                  <c:v>34892.990599999997</c:v>
                </c:pt>
                <c:pt idx="14">
                  <c:v>36603.739300000001</c:v>
                </c:pt>
                <c:pt idx="15">
                  <c:v>28128.867399999999</c:v>
                </c:pt>
                <c:pt idx="16">
                  <c:v>32793.358399999997</c:v>
                </c:pt>
                <c:pt idx="17">
                  <c:v>33843.836499999998</c:v>
                </c:pt>
                <c:pt idx="18">
                  <c:v>24089.332099999901</c:v>
                </c:pt>
                <c:pt idx="19">
                  <c:v>15007.442499999999</c:v>
                </c:pt>
                <c:pt idx="20">
                  <c:v>57086.912900000003</c:v>
                </c:pt>
                <c:pt idx="21">
                  <c:v>40295.798000000003</c:v>
                </c:pt>
                <c:pt idx="22">
                  <c:v>33280.054700000001</c:v>
                </c:pt>
                <c:pt idx="23">
                  <c:v>63143.56</c:v>
                </c:pt>
                <c:pt idx="24">
                  <c:v>38943.137799999997</c:v>
                </c:pt>
                <c:pt idx="25">
                  <c:v>35192.990599999997</c:v>
                </c:pt>
                <c:pt idx="26">
                  <c:v>36603.739300000001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042-494D-A59F-201E008CEE3E}"/>
            </c:ext>
          </c:extLst>
        </c:ser>
        <c:ser>
          <c:idx val="1"/>
          <c:order val="1"/>
          <c:tx>
            <c:strRef>
              <c:f>Foglio1!$C$1</c:f>
              <c:strCache>
                <c:ptCount val="1"/>
                <c:pt idx="0">
                  <c:v>Previsione(Venduto)</c:v>
                </c:pt>
              </c:strCache>
            </c:strRef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Foglio1!$A$2:$A$34</c:f>
              <c:numCache>
                <c:formatCode>m/d/yyyy</c:formatCode>
                <c:ptCount val="33"/>
                <c:pt idx="0">
                  <c:v>42766</c:v>
                </c:pt>
                <c:pt idx="1">
                  <c:v>42794</c:v>
                </c:pt>
                <c:pt idx="2">
                  <c:v>42825</c:v>
                </c:pt>
                <c:pt idx="3">
                  <c:v>42855</c:v>
                </c:pt>
                <c:pt idx="4">
                  <c:v>42886</c:v>
                </c:pt>
                <c:pt idx="5">
                  <c:v>42916</c:v>
                </c:pt>
                <c:pt idx="6">
                  <c:v>42947</c:v>
                </c:pt>
                <c:pt idx="7">
                  <c:v>42978</c:v>
                </c:pt>
                <c:pt idx="8">
                  <c:v>43008</c:v>
                </c:pt>
                <c:pt idx="9">
                  <c:v>43039</c:v>
                </c:pt>
                <c:pt idx="10">
                  <c:v>43069</c:v>
                </c:pt>
                <c:pt idx="11">
                  <c:v>43100</c:v>
                </c:pt>
                <c:pt idx="12">
                  <c:v>43131</c:v>
                </c:pt>
                <c:pt idx="13">
                  <c:v>43159</c:v>
                </c:pt>
                <c:pt idx="14">
                  <c:v>43190</c:v>
                </c:pt>
                <c:pt idx="15">
                  <c:v>43220</c:v>
                </c:pt>
                <c:pt idx="16">
                  <c:v>43251</c:v>
                </c:pt>
                <c:pt idx="17">
                  <c:v>43281</c:v>
                </c:pt>
                <c:pt idx="18">
                  <c:v>43312</c:v>
                </c:pt>
                <c:pt idx="19">
                  <c:v>43343</c:v>
                </c:pt>
                <c:pt idx="20">
                  <c:v>43373</c:v>
                </c:pt>
                <c:pt idx="21">
                  <c:v>43404</c:v>
                </c:pt>
                <c:pt idx="22">
                  <c:v>43434</c:v>
                </c:pt>
                <c:pt idx="23">
                  <c:v>43465</c:v>
                </c:pt>
                <c:pt idx="24">
                  <c:v>43496</c:v>
                </c:pt>
                <c:pt idx="25">
                  <c:v>43524</c:v>
                </c:pt>
                <c:pt idx="26">
                  <c:v>43555</c:v>
                </c:pt>
                <c:pt idx="27">
                  <c:v>43586</c:v>
                </c:pt>
                <c:pt idx="28">
                  <c:v>43616</c:v>
                </c:pt>
                <c:pt idx="29">
                  <c:v>43647</c:v>
                </c:pt>
                <c:pt idx="30">
                  <c:v>43677</c:v>
                </c:pt>
                <c:pt idx="31">
                  <c:v>43708</c:v>
                </c:pt>
                <c:pt idx="32">
                  <c:v>43739</c:v>
                </c:pt>
              </c:numCache>
            </c:numRef>
          </c:cat>
          <c:val>
            <c:numRef>
              <c:f>Foglio1!$C$2:$C$34</c:f>
              <c:numCache>
                <c:formatCode>General</c:formatCode>
                <c:ptCount val="33"/>
                <c:pt idx="26" formatCode="_-[$€-410]\ * #,##0.00_-;\-[$€-410]\ * #,##0.00_-;_-[$€-410]\ * &quot;-&quot;??_-;_-@_-">
                  <c:v>36603.739300000001</c:v>
                </c:pt>
                <c:pt idx="27" formatCode="_-[$€-410]\ * #,##0.00_-;\-[$€-410]\ * #,##0.00_-;_-[$€-410]\ * &quot;-&quot;??_-;_-@_-">
                  <c:v>31710.500270040648</c:v>
                </c:pt>
                <c:pt idx="28" formatCode="_-[$€-410]\ * #,##0.00_-;\-[$€-410]\ * #,##0.00_-;_-[$€-410]\ * &quot;-&quot;??_-;_-@_-">
                  <c:v>31889.214124098067</c:v>
                </c:pt>
                <c:pt idx="29" formatCode="_-[$€-410]\ * #,##0.00_-;\-[$€-410]\ * #,##0.00_-;_-[$€-410]\ * &quot;-&quot;??_-;_-@_-">
                  <c:v>50610.107239627883</c:v>
                </c:pt>
                <c:pt idx="30" formatCode="_-[$€-410]\ * #,##0.00_-;\-[$€-410]\ * #,##0.00_-;_-[$€-410]\ * &quot;-&quot;??_-;_-@_-">
                  <c:v>32147.733301578148</c:v>
                </c:pt>
                <c:pt idx="31" formatCode="_-[$€-410]\ * #,##0.00_-;\-[$€-410]\ * #,##0.00_-;_-[$€-410]\ * &quot;-&quot;??_-;_-@_-">
                  <c:v>32326.44715563556</c:v>
                </c:pt>
                <c:pt idx="32" formatCode="_-[$€-410]\ * #,##0.00_-;\-[$€-410]\ * #,##0.00_-;_-[$€-410]\ * &quot;-&quot;??_-;_-@_-">
                  <c:v>51047.340271165383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042-494D-A59F-201E008CEE3E}"/>
            </c:ext>
          </c:extLst>
        </c:ser>
        <c:ser>
          <c:idx val="2"/>
          <c:order val="2"/>
          <c:tx>
            <c:strRef>
              <c:f>Foglio1!$D$1</c:f>
              <c:strCache>
                <c:ptCount val="1"/>
                <c:pt idx="0">
                  <c:v>Limite di confidenza inferiore(Venduto)</c:v>
                </c:pt>
              </c:strCache>
            </c:strRef>
          </c:tx>
          <c:spPr>
            <a:ln w="12700" cap="rnd">
              <a:solidFill>
                <a:srgbClr val="ED7D31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Foglio1!$A$2:$A$34</c:f>
              <c:numCache>
                <c:formatCode>m/d/yyyy</c:formatCode>
                <c:ptCount val="33"/>
                <c:pt idx="0">
                  <c:v>42766</c:v>
                </c:pt>
                <c:pt idx="1">
                  <c:v>42794</c:v>
                </c:pt>
                <c:pt idx="2">
                  <c:v>42825</c:v>
                </c:pt>
                <c:pt idx="3">
                  <c:v>42855</c:v>
                </c:pt>
                <c:pt idx="4">
                  <c:v>42886</c:v>
                </c:pt>
                <c:pt idx="5">
                  <c:v>42916</c:v>
                </c:pt>
                <c:pt idx="6">
                  <c:v>42947</c:v>
                </c:pt>
                <c:pt idx="7">
                  <c:v>42978</c:v>
                </c:pt>
                <c:pt idx="8">
                  <c:v>43008</c:v>
                </c:pt>
                <c:pt idx="9">
                  <c:v>43039</c:v>
                </c:pt>
                <c:pt idx="10">
                  <c:v>43069</c:v>
                </c:pt>
                <c:pt idx="11">
                  <c:v>43100</c:v>
                </c:pt>
                <c:pt idx="12">
                  <c:v>43131</c:v>
                </c:pt>
                <c:pt idx="13">
                  <c:v>43159</c:v>
                </c:pt>
                <c:pt idx="14">
                  <c:v>43190</c:v>
                </c:pt>
                <c:pt idx="15">
                  <c:v>43220</c:v>
                </c:pt>
                <c:pt idx="16">
                  <c:v>43251</c:v>
                </c:pt>
                <c:pt idx="17">
                  <c:v>43281</c:v>
                </c:pt>
                <c:pt idx="18">
                  <c:v>43312</c:v>
                </c:pt>
                <c:pt idx="19">
                  <c:v>43343</c:v>
                </c:pt>
                <c:pt idx="20">
                  <c:v>43373</c:v>
                </c:pt>
                <c:pt idx="21">
                  <c:v>43404</c:v>
                </c:pt>
                <c:pt idx="22">
                  <c:v>43434</c:v>
                </c:pt>
                <c:pt idx="23">
                  <c:v>43465</c:v>
                </c:pt>
                <c:pt idx="24">
                  <c:v>43496</c:v>
                </c:pt>
                <c:pt idx="25">
                  <c:v>43524</c:v>
                </c:pt>
                <c:pt idx="26">
                  <c:v>43555</c:v>
                </c:pt>
                <c:pt idx="27">
                  <c:v>43586</c:v>
                </c:pt>
                <c:pt idx="28">
                  <c:v>43616</c:v>
                </c:pt>
                <c:pt idx="29">
                  <c:v>43647</c:v>
                </c:pt>
                <c:pt idx="30">
                  <c:v>43677</c:v>
                </c:pt>
                <c:pt idx="31">
                  <c:v>43708</c:v>
                </c:pt>
                <c:pt idx="32">
                  <c:v>43739</c:v>
                </c:pt>
              </c:numCache>
            </c:numRef>
          </c:cat>
          <c:val>
            <c:numRef>
              <c:f>Foglio1!$D$2:$D$34</c:f>
              <c:numCache>
                <c:formatCode>General</c:formatCode>
                <c:ptCount val="33"/>
                <c:pt idx="26" formatCode="_-[$€-410]\ * #,##0.00_-;\-[$€-410]\ * #,##0.00_-;_-[$€-410]\ * &quot;-&quot;??_-;_-@_-">
                  <c:v>36603.739300000001</c:v>
                </c:pt>
                <c:pt idx="27" formatCode="_-[$€-410]\ * #,##0.00_-;\-[$€-410]\ * #,##0.00_-;_-[$€-410]\ * &quot;-&quot;??_-;_-@_-">
                  <c:v>8061.5868667134564</c:v>
                </c:pt>
                <c:pt idx="28" formatCode="_-[$€-410]\ * #,##0.00_-;\-[$€-410]\ * #,##0.00_-;_-[$€-410]\ * &quot;-&quot;??_-;_-@_-">
                  <c:v>7500.9575767344031</c:v>
                </c:pt>
                <c:pt idx="29" formatCode="_-[$€-410]\ * #,##0.00_-;\-[$€-410]\ * #,##0.00_-;_-[$€-410]\ * &quot;-&quot;??_-;_-@_-">
                  <c:v>25498.646876078947</c:v>
                </c:pt>
                <c:pt idx="30" formatCode="_-[$€-410]\ * #,##0.00_-;\-[$€-410]\ * #,##0.00_-;_-[$€-410]\ * &quot;-&quot;??_-;_-@_-">
                  <c:v>6322.3185865538653</c:v>
                </c:pt>
                <c:pt idx="31" formatCode="_-[$€-410]\ * #,##0.00_-;\-[$€-410]\ * #,##0.00_-;_-[$€-410]\ * &quot;-&quot;??_-;_-@_-">
                  <c:v>5806.2916354298723</c:v>
                </c:pt>
                <c:pt idx="32" formatCode="_-[$€-410]\ * #,##0.00_-;\-[$€-410]\ * #,##0.00_-;_-[$€-410]\ * &quot;-&quot;??_-;_-@_-">
                  <c:v>23844.931554959105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042-494D-A59F-201E008CEE3E}"/>
            </c:ext>
          </c:extLst>
        </c:ser>
        <c:ser>
          <c:idx val="3"/>
          <c:order val="3"/>
          <c:tx>
            <c:strRef>
              <c:f>Foglio1!$E$1</c:f>
              <c:strCache>
                <c:ptCount val="1"/>
                <c:pt idx="0">
                  <c:v>Limite di confidenza superiore(Venduto)</c:v>
                </c:pt>
              </c:strCache>
            </c:strRef>
          </c:tx>
          <c:spPr>
            <a:ln w="12700" cap="rnd">
              <a:solidFill>
                <a:srgbClr val="ED7D31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Foglio1!$A$2:$A$34</c:f>
              <c:numCache>
                <c:formatCode>m/d/yyyy</c:formatCode>
                <c:ptCount val="33"/>
                <c:pt idx="0">
                  <c:v>42766</c:v>
                </c:pt>
                <c:pt idx="1">
                  <c:v>42794</c:v>
                </c:pt>
                <c:pt idx="2">
                  <c:v>42825</c:v>
                </c:pt>
                <c:pt idx="3">
                  <c:v>42855</c:v>
                </c:pt>
                <c:pt idx="4">
                  <c:v>42886</c:v>
                </c:pt>
                <c:pt idx="5">
                  <c:v>42916</c:v>
                </c:pt>
                <c:pt idx="6">
                  <c:v>42947</c:v>
                </c:pt>
                <c:pt idx="7">
                  <c:v>42978</c:v>
                </c:pt>
                <c:pt idx="8">
                  <c:v>43008</c:v>
                </c:pt>
                <c:pt idx="9">
                  <c:v>43039</c:v>
                </c:pt>
                <c:pt idx="10">
                  <c:v>43069</c:v>
                </c:pt>
                <c:pt idx="11">
                  <c:v>43100</c:v>
                </c:pt>
                <c:pt idx="12">
                  <c:v>43131</c:v>
                </c:pt>
                <c:pt idx="13">
                  <c:v>43159</c:v>
                </c:pt>
                <c:pt idx="14">
                  <c:v>43190</c:v>
                </c:pt>
                <c:pt idx="15">
                  <c:v>43220</c:v>
                </c:pt>
                <c:pt idx="16">
                  <c:v>43251</c:v>
                </c:pt>
                <c:pt idx="17">
                  <c:v>43281</c:v>
                </c:pt>
                <c:pt idx="18">
                  <c:v>43312</c:v>
                </c:pt>
                <c:pt idx="19">
                  <c:v>43343</c:v>
                </c:pt>
                <c:pt idx="20">
                  <c:v>43373</c:v>
                </c:pt>
                <c:pt idx="21">
                  <c:v>43404</c:v>
                </c:pt>
                <c:pt idx="22">
                  <c:v>43434</c:v>
                </c:pt>
                <c:pt idx="23">
                  <c:v>43465</c:v>
                </c:pt>
                <c:pt idx="24">
                  <c:v>43496</c:v>
                </c:pt>
                <c:pt idx="25">
                  <c:v>43524</c:v>
                </c:pt>
                <c:pt idx="26">
                  <c:v>43555</c:v>
                </c:pt>
                <c:pt idx="27">
                  <c:v>43586</c:v>
                </c:pt>
                <c:pt idx="28">
                  <c:v>43616</c:v>
                </c:pt>
                <c:pt idx="29">
                  <c:v>43647</c:v>
                </c:pt>
                <c:pt idx="30">
                  <c:v>43677</c:v>
                </c:pt>
                <c:pt idx="31">
                  <c:v>43708</c:v>
                </c:pt>
                <c:pt idx="32">
                  <c:v>43739</c:v>
                </c:pt>
              </c:numCache>
            </c:numRef>
          </c:cat>
          <c:val>
            <c:numRef>
              <c:f>Foglio1!$E$2:$E$34</c:f>
              <c:numCache>
                <c:formatCode>General</c:formatCode>
                <c:ptCount val="33"/>
                <c:pt idx="26" formatCode="_-[$€-410]\ * #,##0.00_-;\-[$€-410]\ * #,##0.00_-;_-[$€-410]\ * &quot;-&quot;??_-;_-@_-">
                  <c:v>36603.739300000001</c:v>
                </c:pt>
                <c:pt idx="27" formatCode="_-[$€-410]\ * #,##0.00_-;\-[$€-410]\ * #,##0.00_-;_-[$€-410]\ * &quot;-&quot;??_-;_-@_-">
                  <c:v>55359.413673367839</c:v>
                </c:pt>
                <c:pt idx="28" formatCode="_-[$€-410]\ * #,##0.00_-;\-[$€-410]\ * #,##0.00_-;_-[$€-410]\ * &quot;-&quot;??_-;_-@_-">
                  <c:v>56277.470671461735</c:v>
                </c:pt>
                <c:pt idx="29" formatCode="_-[$€-410]\ * #,##0.00_-;\-[$€-410]\ * #,##0.00_-;_-[$€-410]\ * &quot;-&quot;??_-;_-@_-">
                  <c:v>75721.567603176823</c:v>
                </c:pt>
                <c:pt idx="30" formatCode="_-[$€-410]\ * #,##0.00_-;\-[$€-410]\ * #,##0.00_-;_-[$€-410]\ * &quot;-&quot;??_-;_-@_-">
                  <c:v>57973.148016602427</c:v>
                </c:pt>
                <c:pt idx="31" formatCode="_-[$€-410]\ * #,##0.00_-;\-[$€-410]\ * #,##0.00_-;_-[$€-410]\ * &quot;-&quot;??_-;_-@_-">
                  <c:v>58846.602675841248</c:v>
                </c:pt>
                <c:pt idx="32" formatCode="_-[$€-410]\ * #,##0.00_-;\-[$€-410]\ * #,##0.00_-;_-[$€-410]\ * &quot;-&quot;??_-;_-@_-">
                  <c:v>78249.748987371655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042-494D-A59F-201E008CEE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23395272"/>
        <c:axId val="423412328"/>
      </c:lineChart>
      <c:catAx>
        <c:axId val="423395272"/>
        <c:scaling>
          <c:orientation val="minMax"/>
        </c:scaling>
        <c:delete val="0"/>
        <c:axPos val="b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23412328"/>
        <c:crosses val="autoZero"/>
        <c:auto val="1"/>
        <c:lblAlgn val="ctr"/>
        <c:lblOffset val="100"/>
        <c:noMultiLvlLbl val="0"/>
      </c:catAx>
      <c:valAx>
        <c:axId val="423412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[$€-410]\ * #,##0.00_-;\-[$€-410]\ * #,##0.00_-;_-[$€-410]\ 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233952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739775</xdr:colOff>
      <xdr:row>10</xdr:row>
      <xdr:rowOff>127000</xdr:rowOff>
    </xdr:from>
    <xdr:to>
      <xdr:col>8</xdr:col>
      <xdr:colOff>9525</xdr:colOff>
      <xdr:row>26</xdr:row>
      <xdr:rowOff>114300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C139ACCB-4DA9-4C64-A7C6-A05212CE768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FB3AAEA-A278-4069-B34E-8E3B20C741A7}" name="Tabella2" displayName="Tabella2" ref="A1:E34" totalsRowShown="0">
  <autoFilter ref="A1:E34" xr:uid="{8E149C77-A63F-4E4B-9183-806D3D1BE637}"/>
  <tableColumns count="5">
    <tableColumn id="1" xr3:uid="{29A9FCE4-1BB6-4694-AAB8-FDDB33104A7B}" name="Alla data" dataDxfId="3"/>
    <tableColumn id="2" xr3:uid="{7547F173-C292-4ADA-A73B-9B9758B670E5}" name="Venduto"/>
    <tableColumn id="3" xr3:uid="{C86E13BD-8071-4D8A-AF1A-575EED925C15}" name="Previsione(Venduto)" dataDxfId="2">
      <calculatedColumnFormula>_xlfn.FORECAST.ETS(A2,$B$2:$B$28,$A$2:$A$28,1,1)</calculatedColumnFormula>
    </tableColumn>
    <tableColumn id="4" xr3:uid="{7217C56A-9D3F-444F-BC6E-C11BCDF0E76E}" name="Limite di confidenza inferiore(Venduto)" dataDxfId="1">
      <calculatedColumnFormula>C2-_xlfn.FORECAST.ETS.CONFINT(A2,$B$2:$B$28,$A$2:$A$28,0.95,1,1)</calculatedColumnFormula>
    </tableColumn>
    <tableColumn id="5" xr3:uid="{DF8F7CD6-4081-4350-A171-C06E2689C6F4}" name="Limite di confidenza superiore(Venduto)" dataDxfId="0">
      <calculatedColumnFormula>C2+_xlfn.FORECAST.ETS.CONFINT(A2,$B$2:$B$28,$A$2:$A$28,0.95,1,1)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EB62DE-100E-4668-80A9-B63B585EA50D}">
  <dimension ref="A1:E34"/>
  <sheetViews>
    <sheetView topLeftCell="A10" workbookViewId="0"/>
  </sheetViews>
  <sheetFormatPr defaultRowHeight="14.5" x14ac:dyDescent="0.35"/>
  <cols>
    <col min="1" max="1" width="10.453125" bestFit="1" customWidth="1"/>
    <col min="2" max="2" width="11.54296875" bestFit="1" customWidth="1"/>
    <col min="3" max="3" width="20" customWidth="1"/>
    <col min="4" max="4" width="35.6328125" customWidth="1"/>
    <col min="5" max="5" width="36.453125" customWidth="1"/>
  </cols>
  <sheetData>
    <row r="1" spans="1:5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35">
      <c r="A2" s="6">
        <v>42766</v>
      </c>
      <c r="B2" s="7">
        <v>37643.137799999997</v>
      </c>
    </row>
    <row r="3" spans="1:5" x14ac:dyDescent="0.35">
      <c r="A3" s="6">
        <v>42794</v>
      </c>
      <c r="B3" s="7">
        <v>34722.990599999997</v>
      </c>
    </row>
    <row r="4" spans="1:5" x14ac:dyDescent="0.35">
      <c r="A4" s="6">
        <v>42825</v>
      </c>
      <c r="B4" s="7">
        <v>34603.739300000001</v>
      </c>
    </row>
    <row r="5" spans="1:5" x14ac:dyDescent="0.35">
      <c r="A5" s="6">
        <v>42855</v>
      </c>
      <c r="B5" s="7">
        <v>26128.867399999999</v>
      </c>
    </row>
    <row r="6" spans="1:5" x14ac:dyDescent="0.35">
      <c r="A6" s="6">
        <v>42886</v>
      </c>
      <c r="B6" s="7">
        <v>35793.358399999997</v>
      </c>
    </row>
    <row r="7" spans="1:5" x14ac:dyDescent="0.35">
      <c r="A7" s="6">
        <v>42916</v>
      </c>
      <c r="B7" s="7">
        <v>32843.836499999998</v>
      </c>
    </row>
    <row r="8" spans="1:5" x14ac:dyDescent="0.35">
      <c r="A8" s="6">
        <v>42947</v>
      </c>
      <c r="B8" s="7">
        <v>14089.3321</v>
      </c>
    </row>
    <row r="9" spans="1:5" x14ac:dyDescent="0.35">
      <c r="A9" s="6">
        <v>42978</v>
      </c>
      <c r="B9" s="7">
        <v>10007.442499999999</v>
      </c>
    </row>
    <row r="10" spans="1:5" x14ac:dyDescent="0.35">
      <c r="A10" s="6">
        <v>43008</v>
      </c>
      <c r="B10" s="7">
        <v>68086.912899999996</v>
      </c>
    </row>
    <row r="11" spans="1:5" x14ac:dyDescent="0.35">
      <c r="A11" s="6">
        <v>43039</v>
      </c>
      <c r="B11" s="7">
        <v>39995.798000000003</v>
      </c>
    </row>
    <row r="12" spans="1:5" x14ac:dyDescent="0.35">
      <c r="A12" s="6">
        <v>43069</v>
      </c>
      <c r="B12" s="7">
        <v>31280.054700000001</v>
      </c>
    </row>
    <row r="13" spans="1:5" x14ac:dyDescent="0.35">
      <c r="A13" s="6">
        <v>43100</v>
      </c>
      <c r="B13" s="7">
        <v>60143.56</v>
      </c>
    </row>
    <row r="14" spans="1:5" x14ac:dyDescent="0.35">
      <c r="A14" s="6">
        <v>43131</v>
      </c>
      <c r="B14" s="7">
        <v>38643.137799999997</v>
      </c>
    </row>
    <row r="15" spans="1:5" x14ac:dyDescent="0.35">
      <c r="A15" s="6">
        <v>43159</v>
      </c>
      <c r="B15" s="7">
        <v>34892.990599999997</v>
      </c>
    </row>
    <row r="16" spans="1:5" x14ac:dyDescent="0.35">
      <c r="A16" s="6">
        <v>43190</v>
      </c>
      <c r="B16" s="7">
        <v>36603.739300000001</v>
      </c>
    </row>
    <row r="17" spans="1:5" x14ac:dyDescent="0.35">
      <c r="A17" s="6">
        <v>43220</v>
      </c>
      <c r="B17" s="7">
        <v>28128.867399999999</v>
      </c>
    </row>
    <row r="18" spans="1:5" x14ac:dyDescent="0.35">
      <c r="A18" s="6">
        <v>43251</v>
      </c>
      <c r="B18" s="7">
        <v>32793.358399999997</v>
      </c>
    </row>
    <row r="19" spans="1:5" x14ac:dyDescent="0.35">
      <c r="A19" s="6">
        <v>43281</v>
      </c>
      <c r="B19" s="7">
        <v>33843.836499999998</v>
      </c>
    </row>
    <row r="20" spans="1:5" x14ac:dyDescent="0.35">
      <c r="A20" s="6">
        <v>43312</v>
      </c>
      <c r="B20" s="7">
        <v>24089.332099999901</v>
      </c>
    </row>
    <row r="21" spans="1:5" x14ac:dyDescent="0.35">
      <c r="A21" s="6">
        <v>43343</v>
      </c>
      <c r="B21" s="7">
        <v>15007.442499999999</v>
      </c>
    </row>
    <row r="22" spans="1:5" x14ac:dyDescent="0.35">
      <c r="A22" s="6">
        <v>43373</v>
      </c>
      <c r="B22" s="7">
        <v>57086.912900000003</v>
      </c>
    </row>
    <row r="23" spans="1:5" x14ac:dyDescent="0.35">
      <c r="A23" s="6">
        <v>43404</v>
      </c>
      <c r="B23" s="7">
        <v>40295.798000000003</v>
      </c>
    </row>
    <row r="24" spans="1:5" x14ac:dyDescent="0.35">
      <c r="A24" s="6">
        <v>43434</v>
      </c>
      <c r="B24" s="7">
        <v>33280.054700000001</v>
      </c>
    </row>
    <row r="25" spans="1:5" x14ac:dyDescent="0.35">
      <c r="A25" s="6">
        <v>43465</v>
      </c>
      <c r="B25" s="7">
        <v>63143.56</v>
      </c>
    </row>
    <row r="26" spans="1:5" x14ac:dyDescent="0.35">
      <c r="A26" s="6">
        <v>43496</v>
      </c>
      <c r="B26" s="7">
        <v>38943.137799999997</v>
      </c>
    </row>
    <row r="27" spans="1:5" x14ac:dyDescent="0.35">
      <c r="A27" s="6">
        <v>43524</v>
      </c>
      <c r="B27" s="7">
        <v>35192.990599999997</v>
      </c>
    </row>
    <row r="28" spans="1:5" x14ac:dyDescent="0.35">
      <c r="A28" s="6">
        <v>43555</v>
      </c>
      <c r="B28" s="7">
        <v>36603.739300000001</v>
      </c>
      <c r="C28" s="7">
        <v>36603.739300000001</v>
      </c>
      <c r="D28" s="7">
        <v>36603.739300000001</v>
      </c>
      <c r="E28" s="7">
        <v>36603.739300000001</v>
      </c>
    </row>
    <row r="29" spans="1:5" x14ac:dyDescent="0.35">
      <c r="A29" s="6">
        <v>43586</v>
      </c>
      <c r="C29" s="7">
        <f t="shared" ref="C29:C34" si="0">_xlfn.FORECAST.ETS(A29,$B$2:$B$28,$A$2:$A$28,1,1)</f>
        <v>31710.500270040648</v>
      </c>
      <c r="D29" s="7">
        <f t="shared" ref="D29:D34" si="1">C29-_xlfn.FORECAST.ETS.CONFINT(A29,$B$2:$B$28,$A$2:$A$28,0.95,1,1)</f>
        <v>8061.5868667134564</v>
      </c>
      <c r="E29" s="7">
        <f t="shared" ref="E29:E34" si="2">C29+_xlfn.FORECAST.ETS.CONFINT(A29,$B$2:$B$28,$A$2:$A$28,0.95,1,1)</f>
        <v>55359.413673367839</v>
      </c>
    </row>
    <row r="30" spans="1:5" x14ac:dyDescent="0.35">
      <c r="A30" s="6">
        <v>43616</v>
      </c>
      <c r="C30" s="7">
        <f t="shared" si="0"/>
        <v>31889.214124098067</v>
      </c>
      <c r="D30" s="7">
        <f t="shared" si="1"/>
        <v>7500.9575767344031</v>
      </c>
      <c r="E30" s="7">
        <f t="shared" si="2"/>
        <v>56277.470671461735</v>
      </c>
    </row>
    <row r="31" spans="1:5" x14ac:dyDescent="0.35">
      <c r="A31" s="6">
        <v>43647</v>
      </c>
      <c r="C31" s="7">
        <f t="shared" si="0"/>
        <v>50610.107239627883</v>
      </c>
      <c r="D31" s="7">
        <f t="shared" si="1"/>
        <v>25498.646876078947</v>
      </c>
      <c r="E31" s="7">
        <f t="shared" si="2"/>
        <v>75721.567603176823</v>
      </c>
    </row>
    <row r="32" spans="1:5" x14ac:dyDescent="0.35">
      <c r="A32" s="6">
        <v>43677</v>
      </c>
      <c r="C32" s="7">
        <f t="shared" si="0"/>
        <v>32147.733301578148</v>
      </c>
      <c r="D32" s="7">
        <f t="shared" si="1"/>
        <v>6322.3185865538653</v>
      </c>
      <c r="E32" s="7">
        <f t="shared" si="2"/>
        <v>57973.148016602427</v>
      </c>
    </row>
    <row r="33" spans="1:5" x14ac:dyDescent="0.35">
      <c r="A33" s="6">
        <v>43708</v>
      </c>
      <c r="C33" s="7">
        <f t="shared" si="0"/>
        <v>32326.44715563556</v>
      </c>
      <c r="D33" s="7">
        <f t="shared" si="1"/>
        <v>5806.2916354298723</v>
      </c>
      <c r="E33" s="7">
        <f t="shared" si="2"/>
        <v>58846.602675841248</v>
      </c>
    </row>
    <row r="34" spans="1:5" x14ac:dyDescent="0.35">
      <c r="A34" s="6">
        <v>43739</v>
      </c>
      <c r="C34" s="7">
        <f t="shared" si="0"/>
        <v>51047.340271165383</v>
      </c>
      <c r="D34" s="7">
        <f t="shared" si="1"/>
        <v>23844.931554959105</v>
      </c>
      <c r="E34" s="7">
        <f t="shared" si="2"/>
        <v>78249.748987371655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8"/>
  <sheetViews>
    <sheetView tabSelected="1" workbookViewId="0">
      <selection activeCell="G19" sqref="G19"/>
    </sheetView>
  </sheetViews>
  <sheetFormatPr defaultRowHeight="14.5" x14ac:dyDescent="0.35"/>
  <cols>
    <col min="1" max="1" width="13.81640625" customWidth="1"/>
    <col min="2" max="2" width="14.7265625" customWidth="1"/>
    <col min="13" max="13" width="10.7265625" bestFit="1" customWidth="1"/>
  </cols>
  <sheetData>
    <row r="1" spans="1:2" ht="15" thickBot="1" x14ac:dyDescent="0.4">
      <c r="A1" s="1" t="s">
        <v>0</v>
      </c>
      <c r="B1" s="2" t="s">
        <v>1</v>
      </c>
    </row>
    <row r="2" spans="1:2" ht="15" thickTop="1" x14ac:dyDescent="0.35">
      <c r="A2" s="3">
        <v>43861</v>
      </c>
      <c r="B2" s="4">
        <v>37643.137799999997</v>
      </c>
    </row>
    <row r="3" spans="1:2" x14ac:dyDescent="0.35">
      <c r="A3" s="3">
        <v>43889</v>
      </c>
      <c r="B3" s="5">
        <v>34722.990599999997</v>
      </c>
    </row>
    <row r="4" spans="1:2" x14ac:dyDescent="0.35">
      <c r="A4" s="3">
        <v>43921</v>
      </c>
      <c r="B4" s="4">
        <v>34603.739300000001</v>
      </c>
    </row>
    <row r="5" spans="1:2" x14ac:dyDescent="0.35">
      <c r="A5" s="3">
        <v>43951</v>
      </c>
      <c r="B5" s="5">
        <v>26128.867399999999</v>
      </c>
    </row>
    <row r="6" spans="1:2" x14ac:dyDescent="0.35">
      <c r="A6" s="3">
        <v>43982</v>
      </c>
      <c r="B6" s="4">
        <v>35793.358399999997</v>
      </c>
    </row>
    <row r="7" spans="1:2" x14ac:dyDescent="0.35">
      <c r="A7" s="3">
        <v>44012</v>
      </c>
      <c r="B7" s="5">
        <v>32843.836499999998</v>
      </c>
    </row>
    <row r="8" spans="1:2" x14ac:dyDescent="0.35">
      <c r="A8" s="3">
        <v>44043</v>
      </c>
      <c r="B8" s="4">
        <v>14089.3321</v>
      </c>
    </row>
    <row r="9" spans="1:2" x14ac:dyDescent="0.35">
      <c r="A9" s="3">
        <v>44074</v>
      </c>
      <c r="B9" s="5">
        <v>10007.442499999999</v>
      </c>
    </row>
    <row r="10" spans="1:2" x14ac:dyDescent="0.35">
      <c r="A10" s="3">
        <v>44104</v>
      </c>
      <c r="B10" s="4">
        <v>68086.912899999996</v>
      </c>
    </row>
    <row r="11" spans="1:2" x14ac:dyDescent="0.35">
      <c r="A11" s="3">
        <v>44135</v>
      </c>
      <c r="B11" s="5">
        <v>39995.798000000003</v>
      </c>
    </row>
    <row r="12" spans="1:2" x14ac:dyDescent="0.35">
      <c r="A12" s="3">
        <v>44165</v>
      </c>
      <c r="B12" s="4">
        <v>31280.054700000001</v>
      </c>
    </row>
    <row r="13" spans="1:2" x14ac:dyDescent="0.35">
      <c r="A13" s="3">
        <v>44196</v>
      </c>
      <c r="B13" s="5">
        <v>60143.56</v>
      </c>
    </row>
    <row r="14" spans="1:2" x14ac:dyDescent="0.35">
      <c r="A14" s="3">
        <v>44227</v>
      </c>
      <c r="B14" s="4">
        <v>38643.137799999997</v>
      </c>
    </row>
    <row r="15" spans="1:2" x14ac:dyDescent="0.35">
      <c r="A15" s="3">
        <v>44255</v>
      </c>
      <c r="B15" s="5">
        <v>34892.990599999997</v>
      </c>
    </row>
    <row r="16" spans="1:2" x14ac:dyDescent="0.35">
      <c r="A16" s="3">
        <v>44286</v>
      </c>
      <c r="B16" s="4">
        <v>36603.739300000001</v>
      </c>
    </row>
    <row r="17" spans="1:13" x14ac:dyDescent="0.35">
      <c r="A17" s="3">
        <v>44316</v>
      </c>
      <c r="B17" s="5">
        <v>28128.867399999999</v>
      </c>
    </row>
    <row r="18" spans="1:13" x14ac:dyDescent="0.35">
      <c r="A18" s="3">
        <v>44347</v>
      </c>
      <c r="B18" s="4">
        <v>32793.358399999997</v>
      </c>
      <c r="M18" s="6"/>
    </row>
    <row r="19" spans="1:13" x14ac:dyDescent="0.35">
      <c r="A19" s="3">
        <v>44377</v>
      </c>
      <c r="B19" s="5">
        <v>33843.836499999998</v>
      </c>
    </row>
    <row r="20" spans="1:13" x14ac:dyDescent="0.35">
      <c r="A20" s="3">
        <v>44408</v>
      </c>
      <c r="B20" s="4">
        <v>24089.332099999901</v>
      </c>
    </row>
    <row r="21" spans="1:13" x14ac:dyDescent="0.35">
      <c r="A21" s="3">
        <v>44439</v>
      </c>
      <c r="B21" s="5">
        <v>15007.442499999999</v>
      </c>
    </row>
    <row r="22" spans="1:13" x14ac:dyDescent="0.35">
      <c r="A22" s="3">
        <v>44469</v>
      </c>
      <c r="B22" s="4">
        <v>57086.912900000003</v>
      </c>
    </row>
    <row r="23" spans="1:13" x14ac:dyDescent="0.35">
      <c r="A23" s="3">
        <v>44500</v>
      </c>
      <c r="B23" s="5">
        <v>40295.798000000003</v>
      </c>
    </row>
    <row r="24" spans="1:13" x14ac:dyDescent="0.35">
      <c r="A24" s="3">
        <v>44530</v>
      </c>
      <c r="B24" s="4">
        <v>33280.054700000001</v>
      </c>
    </row>
    <row r="25" spans="1:13" x14ac:dyDescent="0.35">
      <c r="A25" s="3">
        <v>44561</v>
      </c>
      <c r="B25" s="5">
        <v>63143.56</v>
      </c>
    </row>
    <row r="26" spans="1:13" x14ac:dyDescent="0.35">
      <c r="A26" s="3">
        <v>44592</v>
      </c>
      <c r="B26" s="4">
        <v>38943.137799999997</v>
      </c>
    </row>
    <row r="27" spans="1:13" x14ac:dyDescent="0.35">
      <c r="A27" s="3">
        <v>44620</v>
      </c>
      <c r="B27" s="5">
        <v>35192.990599999997</v>
      </c>
    </row>
    <row r="28" spans="1:13" x14ac:dyDescent="0.35">
      <c r="A28" s="3">
        <v>44651</v>
      </c>
      <c r="B28" s="4">
        <v>36603.739300000001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Foglio1</vt:lpstr>
      <vt:lpstr>dati origine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Salvaggio</dc:creator>
  <cp:lastModifiedBy>Alessandra Salvaggio</cp:lastModifiedBy>
  <dcterms:created xsi:type="dcterms:W3CDTF">2016-02-02T14:08:18Z</dcterms:created>
  <dcterms:modified xsi:type="dcterms:W3CDTF">2021-12-13T08:46:18Z</dcterms:modified>
</cp:coreProperties>
</file>